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10" windowHeight="62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<sst xmlns="http://schemas.openxmlformats.org/spreadsheetml/2006/main" count="117" uniqueCount="110">
  <si>
    <t>№ п/п</t>
  </si>
  <si>
    <t>1.</t>
  </si>
  <si>
    <t>2.</t>
  </si>
  <si>
    <t>Налог на доходы физических лиц</t>
  </si>
  <si>
    <t>3.</t>
  </si>
  <si>
    <t>4.</t>
  </si>
  <si>
    <t>5.</t>
  </si>
  <si>
    <t>6.</t>
  </si>
  <si>
    <t>8.</t>
  </si>
  <si>
    <t>9.</t>
  </si>
  <si>
    <t>Единый налог на вмененный доход</t>
  </si>
  <si>
    <t>10.</t>
  </si>
  <si>
    <t>11.</t>
  </si>
  <si>
    <t>12.</t>
  </si>
  <si>
    <t>Земельный налог</t>
  </si>
  <si>
    <t>13.</t>
  </si>
  <si>
    <t>14.</t>
  </si>
  <si>
    <t>15.</t>
  </si>
  <si>
    <t>16.</t>
  </si>
  <si>
    <t>17.</t>
  </si>
  <si>
    <t>ВСЕГО  ДОХОДОВ</t>
  </si>
  <si>
    <t>II.</t>
  </si>
  <si>
    <t>III.</t>
  </si>
  <si>
    <t>тыс.руб.</t>
  </si>
  <si>
    <t>сумма изменений              + увеличение               - уменьшение</t>
  </si>
  <si>
    <t>Дотации</t>
  </si>
  <si>
    <t>код б/к</t>
  </si>
  <si>
    <t>I.</t>
  </si>
  <si>
    <t>18.</t>
  </si>
  <si>
    <t xml:space="preserve">Субсидии </t>
  </si>
  <si>
    <t>Плата за негативное воздействие на окружающую среду</t>
  </si>
  <si>
    <t>Штрафы, санкции, возмещение ущерба</t>
  </si>
  <si>
    <t>Наименование групп, статей, подстатей, кодов экономической классификации доходов</t>
  </si>
  <si>
    <t>000 1 00 00000 00 0000 000</t>
  </si>
  <si>
    <t>Доходы от перечисления части прибыли, оставшейся после уплаты налогов и иных обязательных платежей</t>
  </si>
  <si>
    <t>000 1 16 00000 00 0000 140</t>
  </si>
  <si>
    <t>000 1 08 00000 01 0000 110</t>
  </si>
  <si>
    <t xml:space="preserve">Безвозмездные поступления </t>
  </si>
  <si>
    <t>000 2 00 00000 00 0000 000</t>
  </si>
  <si>
    <t>Проценты, полученные от предоставления бюджетных кредитов внутри страны за счет средств бюджетов городских округов</t>
  </si>
  <si>
    <t>Доходы от сдачи в аренду имущества, находящегося в оперативном управлении органов управления городских округов</t>
  </si>
  <si>
    <t>Налог на имущество физических лиц</t>
  </si>
  <si>
    <t>Субвенции</t>
  </si>
  <si>
    <t>Задолженность и перерасчеты по отмененным налогам, сборам и иным обязательным платежам</t>
  </si>
  <si>
    <t>19.</t>
  </si>
  <si>
    <t>Иные межбюджетные трансферты</t>
  </si>
  <si>
    <t>Доходы от продажи земельных участков</t>
  </si>
  <si>
    <t>Налог, взимаемый в связи с применением упрощенной системы налогообложения</t>
  </si>
  <si>
    <t>Доходы, получаемые в виде арендной платы за земельные участки</t>
  </si>
  <si>
    <t>20.</t>
  </si>
  <si>
    <t xml:space="preserve">Единый сельскохозяйственный  налог </t>
  </si>
  <si>
    <t>21.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</si>
  <si>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</si>
  <si>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</si>
  <si>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000 1 13 00000 04 0000 130</t>
  </si>
  <si>
    <t>Доходы от реализации имущества в части материальных запасов</t>
  </si>
  <si>
    <t>Доходы от реализации имущества в части основных средств</t>
  </si>
  <si>
    <t>Прочие неналоговые доходы бюджетов городских округов</t>
  </si>
  <si>
    <t>Доходы от оказания платных услуг (работ) и компенсации затрат бюджетов городских округов</t>
  </si>
  <si>
    <t>22.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</si>
  <si>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</si>
  <si>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Прочие безвозмездные поступления в бюджеты городских округов</t>
  </si>
  <si>
    <t xml:space="preserve">                       города Мегиона</t>
  </si>
  <si>
    <t xml:space="preserve">                       к решению Думы </t>
  </si>
  <si>
    <t xml:space="preserve">Государственная пошлина </t>
  </si>
  <si>
    <t>Доходы от сдачи в аренду имущества, составляющего казну городских округов (за исключением земельных участков)</t>
  </si>
  <si>
    <t>23.</t>
  </si>
  <si>
    <t xml:space="preserve">                    Прогнозируемый общий объем доходов</t>
  </si>
  <si>
    <t>24.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</si>
  <si>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</si>
  <si>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25.</t>
  </si>
  <si>
    <t xml:space="preserve">Налог, взимаемый в связи с применением патентной системы налогообложения    </t>
  </si>
  <si>
    <t>000 1 03 02000 01 0000 110</t>
  </si>
  <si>
    <t>000 1 01 02000 01 0000 110</t>
  </si>
  <si>
    <t>000 1 05 01000 01 0000 110</t>
  </si>
  <si>
    <t>000 1 05 02000 02 0000 110</t>
  </si>
  <si>
    <t>000 1 05 03000 01 0000 110</t>
  </si>
  <si>
    <t>000 1 05 04000 02 0000 110</t>
  </si>
  <si>
    <t>000 1 06 01000 00 0000 110</t>
  </si>
  <si>
    <t>000 1 06 06000 00 0000 110</t>
  </si>
  <si>
    <t>000 1 09 00000 00 0000 110</t>
  </si>
  <si>
    <t>000 1 11 01040 04 0000 120</t>
  </si>
  <si>
    <t>000 1 11 03040 04 0000 120</t>
  </si>
  <si>
    <t>000 1 11 05000 04 0000 120</t>
  </si>
  <si>
    <t>000 1 11 05034 04 0000 120</t>
  </si>
  <si>
    <t>000 1 11 05074 04 0000 120</t>
  </si>
  <si>
    <t>000 1 11 07014 04 0000 120</t>
  </si>
  <si>
    <t>000 1 11 09044 04 0000 120</t>
  </si>
  <si>
    <t>000 1 12 01000 01 0000 120</t>
  </si>
  <si>
    <t>000 1 14 01040 04 0000 410</t>
  </si>
  <si>
    <t>000 1 14 02043 04 0000 410</t>
  </si>
  <si>
    <t>000 1 14 06000 04 0000 430</t>
  </si>
  <si>
    <t>000 2 07 04050 04 0000 180</t>
  </si>
  <si>
    <t>7.</t>
  </si>
  <si>
    <t xml:space="preserve">                       Приложение 1.1</t>
  </si>
  <si>
    <t>Доходы  от продажи квартир, находящихся в собственности городских округов</t>
  </si>
  <si>
    <t>000 1 14 02042 04 0000 440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</si>
  <si>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РФ</t>
  </si>
  <si>
    <t>000 1 17 05040 04 0000 180</t>
  </si>
  <si>
    <t>000 2 18 04000 04 0000 180</t>
  </si>
  <si>
    <t>Доходы бюджетов городских округов от возврата организациями остатков субсидий прошлых лет</t>
  </si>
  <si>
    <t xml:space="preserve">                       бюджета городского округа город  Мегион на 2017 год</t>
  </si>
  <si>
    <t xml:space="preserve">уточненный план на 2017 год </t>
  </si>
  <si>
    <t>000 2 02 10000 04 0000 151</t>
  </si>
  <si>
    <t>000 2 02 20000 04 0000 151</t>
  </si>
  <si>
    <t>000 2 02 30000 04 0000 151</t>
  </si>
  <si>
    <t>000 2 02 40000 04 0000 151</t>
  </si>
  <si>
    <t>000 2 19 00000 04 0000 151</t>
  </si>
  <si>
    <t>Утвержденный план на 2017 год, утвержден решением Думы города от 28.04.2017 №185</t>
  </si>
  <si>
    <t xml:space="preserve">                       от "_28_" _06_____ 2017 № _201___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</si>
</sst>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0"/>
    <numFmt numFmtId="174" formatCode="#,##0.000"/>
    <numFmt numFmtId="175" formatCode="#,##0.0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Border="1" applyAlignment="1">
      <alignment wrapText="1"/>
    </xf>
    <xf numFmtId="172" fontId="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172" fontId="3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" fontId="1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5"/>
  <sheetViews>
    <sheetView tabSelected="1" zoomScalePageLayoutView="0" workbookViewId="0" topLeftCell="A34">
      <selection activeCell="E5" sqref="E5"/>
    </sheetView>
  </sheetViews>
  <sheetFormatPr defaultColWidth="9.00390625" defaultRowHeight="12.75"/>
  <cols>
    <col min="1" max="1" width="9.125" style="2" customWidth="1"/>
    <col min="2" max="2" width="23.625" style="1" customWidth="1"/>
    <col min="3" max="3" width="3.75390625" style="2" customWidth="1"/>
    <col min="4" max="4" width="38.00390625" style="2" customWidth="1"/>
    <col min="5" max="5" width="14.125" style="2" customWidth="1"/>
    <col min="6" max="6" width="13.25390625" style="2" customWidth="1"/>
    <col min="7" max="7" width="14.25390625" style="2" customWidth="1"/>
    <col min="8" max="8" width="9.125" style="2" customWidth="1"/>
    <col min="9" max="9" width="11.75390625" style="2" bestFit="1" customWidth="1"/>
    <col min="10" max="16384" width="9.125" style="2" customWidth="1"/>
  </cols>
  <sheetData>
    <row r="1" spans="5:7" ht="12.75">
      <c r="E1" s="3" t="s">
        <v>94</v>
      </c>
      <c r="F1" s="3"/>
      <c r="G1" s="3"/>
    </row>
    <row r="2" spans="5:7" ht="12.75">
      <c r="E2" s="3" t="s">
        <v>63</v>
      </c>
      <c r="F2" s="3"/>
      <c r="G2" s="3"/>
    </row>
    <row r="3" spans="5:7" ht="12.75">
      <c r="E3" s="3" t="s">
        <v>62</v>
      </c>
      <c r="F3" s="3"/>
      <c r="G3" s="3"/>
    </row>
    <row r="4" spans="5:7" ht="12.75">
      <c r="E4" s="3" t="s">
        <v>109</v>
      </c>
      <c r="F4" s="3"/>
      <c r="G4" s="3"/>
    </row>
    <row r="5" spans="6:7" ht="12.75">
      <c r="F5" s="3"/>
      <c r="G5" s="3"/>
    </row>
    <row r="6" ht="15.75">
      <c r="D6" s="4"/>
    </row>
    <row r="7" spans="2:7" ht="15.75">
      <c r="B7" s="37" t="s">
        <v>67</v>
      </c>
      <c r="C7" s="38"/>
      <c r="D7" s="38"/>
      <c r="E7" s="38"/>
      <c r="F7" s="38"/>
      <c r="G7" s="38"/>
    </row>
    <row r="8" spans="2:7" ht="15.75">
      <c r="B8" s="37" t="s">
        <v>101</v>
      </c>
      <c r="C8" s="39"/>
      <c r="D8" s="39"/>
      <c r="E8" s="39"/>
      <c r="F8" s="39"/>
      <c r="G8" s="39"/>
    </row>
    <row r="9" spans="4:6" ht="15.75">
      <c r="D9" s="5"/>
      <c r="E9" s="5"/>
      <c r="F9" s="5"/>
    </row>
    <row r="10" ht="12.75">
      <c r="G10" s="6" t="s">
        <v>23</v>
      </c>
    </row>
    <row r="11" spans="2:8" ht="71.25" customHeight="1">
      <c r="B11" s="7" t="s">
        <v>26</v>
      </c>
      <c r="C11" s="8" t="s">
        <v>0</v>
      </c>
      <c r="D11" s="8" t="s">
        <v>32</v>
      </c>
      <c r="E11" s="34" t="s">
        <v>108</v>
      </c>
      <c r="F11" s="9" t="s">
        <v>24</v>
      </c>
      <c r="G11" s="10" t="s">
        <v>102</v>
      </c>
      <c r="H11" s="23"/>
    </row>
    <row r="12" spans="2:7" ht="12.75">
      <c r="B12" s="11" t="s">
        <v>33</v>
      </c>
      <c r="C12" s="12" t="s">
        <v>27</v>
      </c>
      <c r="D12" s="12" t="s">
        <v>52</v>
      </c>
      <c r="E12" s="26">
        <f>E13+E14+E15+E16+E17+E18+E19+E20+E21+E22+E23+E24+E25+E26+E27+E28+E29+E30+E31+E32+E33+E34+E37+E35+E36</f>
        <v>1235312.8</v>
      </c>
      <c r="F12" s="26">
        <f>F13+F14+F15+F16+F17+F18+F19+F20+F21+F22+F23+F24+F25+F26+F27+F28+F29+F30+F31+F32+F33+F34+F35+F36+F37</f>
        <v>0</v>
      </c>
      <c r="G12" s="26">
        <f>G13+G14+G15+G16+G17+G18+G19+G20+G21+G22+G23+G24+G25+G26+G27+G28+G29+G30+G31+G32+G33+G34+G37+G35+G36</f>
        <v>1235312.8</v>
      </c>
    </row>
    <row r="13" spans="2:7" ht="12.75">
      <c r="B13" s="13" t="s">
        <v>73</v>
      </c>
      <c r="C13" s="14" t="s">
        <v>1</v>
      </c>
      <c r="D13" s="15" t="s">
        <v>3</v>
      </c>
      <c r="E13" s="27">
        <v>704535.5</v>
      </c>
      <c r="F13" s="31">
        <v>0</v>
      </c>
      <c r="G13" s="31">
        <f aca="true" t="shared" si="0" ref="G13:G37">E13+F13</f>
        <v>704535.5</v>
      </c>
    </row>
    <row r="14" spans="2:7" ht="68.25" customHeight="1">
      <c r="B14" s="13" t="s">
        <v>72</v>
      </c>
      <c r="C14" s="14" t="s">
        <v>2</v>
      </c>
      <c r="D14" s="16" t="s">
        <v>97</v>
      </c>
      <c r="E14" s="27">
        <v>14148</v>
      </c>
      <c r="F14" s="27">
        <v>0</v>
      </c>
      <c r="G14" s="31">
        <f t="shared" si="0"/>
        <v>14148</v>
      </c>
    </row>
    <row r="15" spans="2:7" ht="25.5">
      <c r="B15" s="13" t="s">
        <v>74</v>
      </c>
      <c r="C15" s="14" t="s">
        <v>4</v>
      </c>
      <c r="D15" s="16" t="s">
        <v>47</v>
      </c>
      <c r="E15" s="27">
        <v>88000</v>
      </c>
      <c r="F15" s="27">
        <v>0</v>
      </c>
      <c r="G15" s="31">
        <f t="shared" si="0"/>
        <v>88000</v>
      </c>
    </row>
    <row r="16" spans="2:7" ht="12.75">
      <c r="B16" s="13" t="s">
        <v>75</v>
      </c>
      <c r="C16" s="14" t="s">
        <v>5</v>
      </c>
      <c r="D16" s="15" t="s">
        <v>10</v>
      </c>
      <c r="E16" s="27">
        <v>45000</v>
      </c>
      <c r="F16" s="27">
        <v>0</v>
      </c>
      <c r="G16" s="31">
        <f t="shared" si="0"/>
        <v>45000</v>
      </c>
    </row>
    <row r="17" spans="2:7" ht="12.75">
      <c r="B17" s="13" t="s">
        <v>76</v>
      </c>
      <c r="C17" s="14" t="s">
        <v>6</v>
      </c>
      <c r="D17" s="15" t="s">
        <v>50</v>
      </c>
      <c r="E17" s="27">
        <v>157</v>
      </c>
      <c r="F17" s="27">
        <v>0</v>
      </c>
      <c r="G17" s="31">
        <f t="shared" si="0"/>
        <v>157</v>
      </c>
    </row>
    <row r="18" spans="2:7" ht="25.5">
      <c r="B18" s="13" t="s">
        <v>77</v>
      </c>
      <c r="C18" s="14" t="s">
        <v>7</v>
      </c>
      <c r="D18" s="16" t="s">
        <v>71</v>
      </c>
      <c r="E18" s="27">
        <v>4200</v>
      </c>
      <c r="F18" s="27">
        <v>0</v>
      </c>
      <c r="G18" s="31">
        <f>E18+F18</f>
        <v>4200</v>
      </c>
    </row>
    <row r="19" spans="2:7" ht="12.75">
      <c r="B19" s="13" t="s">
        <v>78</v>
      </c>
      <c r="C19" s="14" t="s">
        <v>93</v>
      </c>
      <c r="D19" s="15" t="s">
        <v>41</v>
      </c>
      <c r="E19" s="27">
        <v>16955</v>
      </c>
      <c r="F19" s="27">
        <v>0</v>
      </c>
      <c r="G19" s="31">
        <f t="shared" si="0"/>
        <v>16955</v>
      </c>
    </row>
    <row r="20" spans="2:7" ht="12.75">
      <c r="B20" s="13" t="s">
        <v>79</v>
      </c>
      <c r="C20" s="14" t="s">
        <v>8</v>
      </c>
      <c r="D20" s="15" t="s">
        <v>14</v>
      </c>
      <c r="E20" s="27">
        <v>19480</v>
      </c>
      <c r="F20" s="27">
        <v>0</v>
      </c>
      <c r="G20" s="31">
        <f t="shared" si="0"/>
        <v>19480</v>
      </c>
    </row>
    <row r="21" spans="2:7" ht="12.75">
      <c r="B21" s="13" t="s">
        <v>36</v>
      </c>
      <c r="C21" s="14" t="s">
        <v>9</v>
      </c>
      <c r="D21" s="15" t="s">
        <v>64</v>
      </c>
      <c r="E21" s="27">
        <v>9036</v>
      </c>
      <c r="F21" s="27">
        <v>0</v>
      </c>
      <c r="G21" s="31">
        <f t="shared" si="0"/>
        <v>9036</v>
      </c>
    </row>
    <row r="22" spans="2:7" ht="38.25">
      <c r="B22" s="13" t="s">
        <v>80</v>
      </c>
      <c r="C22" s="14" t="s">
        <v>11</v>
      </c>
      <c r="D22" s="16" t="s">
        <v>43</v>
      </c>
      <c r="E22" s="27">
        <v>0</v>
      </c>
      <c r="F22" s="27">
        <v>0</v>
      </c>
      <c r="G22" s="27">
        <f t="shared" si="0"/>
        <v>0</v>
      </c>
    </row>
    <row r="23" spans="2:7" ht="63.75">
      <c r="B23" s="13" t="s">
        <v>81</v>
      </c>
      <c r="C23" s="14" t="s">
        <v>12</v>
      </c>
      <c r="D23" s="29" t="s">
        <v>60</v>
      </c>
      <c r="E23" s="27">
        <v>0</v>
      </c>
      <c r="F23" s="27">
        <v>0</v>
      </c>
      <c r="G23" s="27">
        <f t="shared" si="0"/>
        <v>0</v>
      </c>
    </row>
    <row r="24" spans="2:7" ht="38.25">
      <c r="B24" s="13" t="s">
        <v>82</v>
      </c>
      <c r="C24" s="14" t="s">
        <v>13</v>
      </c>
      <c r="D24" s="16" t="s">
        <v>39</v>
      </c>
      <c r="E24" s="27">
        <v>0</v>
      </c>
      <c r="F24" s="27">
        <v>0</v>
      </c>
      <c r="G24" s="27">
        <f t="shared" si="0"/>
        <v>0</v>
      </c>
    </row>
    <row r="25" spans="2:7" ht="25.5">
      <c r="B25" s="13" t="s">
        <v>83</v>
      </c>
      <c r="C25" s="14" t="s">
        <v>15</v>
      </c>
      <c r="D25" s="16" t="s">
        <v>48</v>
      </c>
      <c r="E25" s="27">
        <v>220980</v>
      </c>
      <c r="F25" s="31">
        <v>0</v>
      </c>
      <c r="G25" s="31">
        <f t="shared" si="0"/>
        <v>220980</v>
      </c>
    </row>
    <row r="26" spans="2:7" ht="38.25">
      <c r="B26" s="13" t="s">
        <v>84</v>
      </c>
      <c r="C26" s="14" t="s">
        <v>16</v>
      </c>
      <c r="D26" s="16" t="s">
        <v>40</v>
      </c>
      <c r="E26" s="27">
        <v>285</v>
      </c>
      <c r="F26" s="31">
        <v>0</v>
      </c>
      <c r="G26" s="31">
        <f t="shared" si="0"/>
        <v>285</v>
      </c>
    </row>
    <row r="27" spans="2:7" ht="38.25">
      <c r="B27" s="13" t="s">
        <v>85</v>
      </c>
      <c r="C27" s="14" t="s">
        <v>17</v>
      </c>
      <c r="D27" s="30" t="s">
        <v>65</v>
      </c>
      <c r="E27" s="27">
        <v>29955</v>
      </c>
      <c r="F27" s="31">
        <v>0</v>
      </c>
      <c r="G27" s="31">
        <f t="shared" si="0"/>
        <v>29955</v>
      </c>
    </row>
    <row r="28" spans="2:7" ht="38.25">
      <c r="B28" s="13" t="s">
        <v>86</v>
      </c>
      <c r="C28" s="14" t="s">
        <v>18</v>
      </c>
      <c r="D28" s="16" t="s">
        <v>34</v>
      </c>
      <c r="E28" s="27">
        <v>0</v>
      </c>
      <c r="F28" s="31">
        <v>0</v>
      </c>
      <c r="G28" s="31">
        <f t="shared" si="0"/>
        <v>0</v>
      </c>
    </row>
    <row r="29" spans="2:7" ht="94.5" customHeight="1">
      <c r="B29" s="13" t="s">
        <v>87</v>
      </c>
      <c r="C29" s="14" t="s">
        <v>19</v>
      </c>
      <c r="D29" s="32" t="s">
        <v>69</v>
      </c>
      <c r="E29" s="27">
        <v>888</v>
      </c>
      <c r="F29" s="31">
        <v>0</v>
      </c>
      <c r="G29" s="31">
        <f>E29+F29</f>
        <v>888</v>
      </c>
    </row>
    <row r="30" spans="2:7" ht="25.5">
      <c r="B30" s="13" t="s">
        <v>88</v>
      </c>
      <c r="C30" s="14" t="s">
        <v>28</v>
      </c>
      <c r="D30" s="16" t="s">
        <v>30</v>
      </c>
      <c r="E30" s="27">
        <v>6800</v>
      </c>
      <c r="F30" s="31">
        <v>0</v>
      </c>
      <c r="G30" s="31">
        <f t="shared" si="0"/>
        <v>6800</v>
      </c>
    </row>
    <row r="31" spans="2:7" ht="38.25">
      <c r="B31" s="13" t="s">
        <v>54</v>
      </c>
      <c r="C31" s="14" t="s">
        <v>44</v>
      </c>
      <c r="D31" s="16" t="s">
        <v>58</v>
      </c>
      <c r="E31" s="27">
        <v>1306.5</v>
      </c>
      <c r="F31" s="31">
        <v>0</v>
      </c>
      <c r="G31" s="31">
        <f t="shared" si="0"/>
        <v>1306.5</v>
      </c>
    </row>
    <row r="32" spans="2:7" ht="24.75" customHeight="1">
      <c r="B32" s="13" t="s">
        <v>89</v>
      </c>
      <c r="C32" s="14" t="s">
        <v>49</v>
      </c>
      <c r="D32" s="16" t="s">
        <v>95</v>
      </c>
      <c r="E32" s="27">
        <v>31957</v>
      </c>
      <c r="F32" s="31">
        <v>0</v>
      </c>
      <c r="G32" s="31">
        <f t="shared" si="0"/>
        <v>31957</v>
      </c>
    </row>
    <row r="33" spans="2:7" ht="25.5">
      <c r="B33" s="13" t="s">
        <v>90</v>
      </c>
      <c r="C33" s="14" t="s">
        <v>51</v>
      </c>
      <c r="D33" s="16" t="s">
        <v>56</v>
      </c>
      <c r="E33" s="27">
        <v>24304</v>
      </c>
      <c r="F33" s="31">
        <v>0</v>
      </c>
      <c r="G33" s="31">
        <f t="shared" si="0"/>
        <v>24304</v>
      </c>
    </row>
    <row r="34" spans="2:7" ht="25.5">
      <c r="B34" s="13" t="s">
        <v>96</v>
      </c>
      <c r="C34" s="14" t="s">
        <v>59</v>
      </c>
      <c r="D34" s="16" t="s">
        <v>55</v>
      </c>
      <c r="E34" s="27">
        <v>0</v>
      </c>
      <c r="F34" s="31">
        <v>0</v>
      </c>
      <c r="G34" s="31">
        <f t="shared" si="0"/>
        <v>0</v>
      </c>
    </row>
    <row r="35" spans="2:7" ht="12.75">
      <c r="B35" s="13" t="s">
        <v>91</v>
      </c>
      <c r="C35" s="14" t="s">
        <v>66</v>
      </c>
      <c r="D35" s="15" t="s">
        <v>46</v>
      </c>
      <c r="E35" s="27">
        <v>9702</v>
      </c>
      <c r="F35" s="31">
        <v>0</v>
      </c>
      <c r="G35" s="31">
        <f t="shared" si="0"/>
        <v>9702</v>
      </c>
    </row>
    <row r="36" spans="2:7" ht="12.75">
      <c r="B36" s="13" t="s">
        <v>35</v>
      </c>
      <c r="C36" s="14" t="s">
        <v>68</v>
      </c>
      <c r="D36" s="15" t="s">
        <v>31</v>
      </c>
      <c r="E36" s="27">
        <v>7623.8</v>
      </c>
      <c r="F36" s="31">
        <v>0</v>
      </c>
      <c r="G36" s="31">
        <f>E36+F36</f>
        <v>7623.8</v>
      </c>
    </row>
    <row r="37" spans="2:7" ht="25.5">
      <c r="B37" s="13" t="s">
        <v>98</v>
      </c>
      <c r="C37" s="14" t="s">
        <v>70</v>
      </c>
      <c r="D37" s="16" t="s">
        <v>57</v>
      </c>
      <c r="E37" s="27">
        <v>0</v>
      </c>
      <c r="F37" s="31">
        <v>0</v>
      </c>
      <c r="G37" s="27">
        <f t="shared" si="0"/>
        <v>0</v>
      </c>
    </row>
    <row r="38" spans="2:9" ht="12.75">
      <c r="B38" s="11" t="s">
        <v>38</v>
      </c>
      <c r="C38" s="17" t="s">
        <v>21</v>
      </c>
      <c r="D38" s="18" t="s">
        <v>37</v>
      </c>
      <c r="E38" s="26">
        <f>E39+E40+E41+E42+E43+E44+E45</f>
        <v>2576247.1999999997</v>
      </c>
      <c r="F38" s="33">
        <f>F39+F40+F41+F42+F43+F44+F45</f>
        <v>81114.5</v>
      </c>
      <c r="G38" s="33">
        <f>G39+G40+G41+G42+G43+G44+G45</f>
        <v>2657361.7</v>
      </c>
      <c r="I38" s="19"/>
    </row>
    <row r="39" spans="2:7" ht="12.75">
      <c r="B39" s="13" t="s">
        <v>103</v>
      </c>
      <c r="C39" s="14" t="s">
        <v>1</v>
      </c>
      <c r="D39" s="20" t="s">
        <v>25</v>
      </c>
      <c r="E39" s="27">
        <v>441274.6</v>
      </c>
      <c r="F39" s="31">
        <v>0</v>
      </c>
      <c r="G39" s="27">
        <f aca="true" t="shared" si="1" ref="G39:G45">E39+F39</f>
        <v>441274.6</v>
      </c>
    </row>
    <row r="40" spans="2:7" ht="12.75">
      <c r="B40" s="13" t="s">
        <v>104</v>
      </c>
      <c r="C40" s="14" t="s">
        <v>2</v>
      </c>
      <c r="D40" s="20" t="s">
        <v>29</v>
      </c>
      <c r="E40" s="27">
        <v>416498.1</v>
      </c>
      <c r="F40" s="31">
        <v>71847.6</v>
      </c>
      <c r="G40" s="31">
        <f t="shared" si="1"/>
        <v>488345.69999999995</v>
      </c>
    </row>
    <row r="41" spans="2:7" ht="12.75">
      <c r="B41" s="13" t="s">
        <v>105</v>
      </c>
      <c r="C41" s="14" t="s">
        <v>4</v>
      </c>
      <c r="D41" s="20" t="s">
        <v>42</v>
      </c>
      <c r="E41" s="27">
        <v>1695305.9</v>
      </c>
      <c r="F41" s="31">
        <v>1992.7</v>
      </c>
      <c r="G41" s="27">
        <f t="shared" si="1"/>
        <v>1697298.5999999999</v>
      </c>
    </row>
    <row r="42" spans="2:7" ht="12.75" customHeight="1">
      <c r="B42" s="13" t="s">
        <v>106</v>
      </c>
      <c r="C42" s="14" t="s">
        <v>5</v>
      </c>
      <c r="D42" s="21" t="s">
        <v>45</v>
      </c>
      <c r="E42" s="27">
        <v>5359.5</v>
      </c>
      <c r="F42" s="27">
        <v>3404.7</v>
      </c>
      <c r="G42" s="27">
        <f t="shared" si="1"/>
        <v>8764.2</v>
      </c>
    </row>
    <row r="43" spans="2:7" ht="25.5">
      <c r="B43" s="36" t="s">
        <v>92</v>
      </c>
      <c r="C43" s="14" t="s">
        <v>6</v>
      </c>
      <c r="D43" s="21" t="s">
        <v>61</v>
      </c>
      <c r="E43" s="27">
        <v>17809.1</v>
      </c>
      <c r="F43" s="31">
        <v>3869.5</v>
      </c>
      <c r="G43" s="27">
        <f>E43+F43</f>
        <v>21678.6</v>
      </c>
    </row>
    <row r="44" spans="2:7" ht="38.25">
      <c r="B44" s="13" t="s">
        <v>99</v>
      </c>
      <c r="C44" s="14" t="s">
        <v>7</v>
      </c>
      <c r="D44" s="35" t="s">
        <v>100</v>
      </c>
      <c r="E44" s="27">
        <v>631.5</v>
      </c>
      <c r="F44" s="31">
        <v>0</v>
      </c>
      <c r="G44" s="27">
        <f>E44+F44</f>
        <v>631.5</v>
      </c>
    </row>
    <row r="45" spans="2:7" ht="54" customHeight="1">
      <c r="B45" s="13" t="s">
        <v>107</v>
      </c>
      <c r="C45" s="14" t="s">
        <v>93</v>
      </c>
      <c r="D45" s="16" t="s">
        <v>53</v>
      </c>
      <c r="E45" s="27">
        <v>-631.5</v>
      </c>
      <c r="F45" s="31">
        <v>0</v>
      </c>
      <c r="G45" s="27">
        <f t="shared" si="1"/>
        <v>-631.5</v>
      </c>
    </row>
    <row r="46" spans="2:9" ht="15" customHeight="1">
      <c r="B46" s="22"/>
      <c r="C46" s="17" t="s">
        <v>22</v>
      </c>
      <c r="D46" s="18" t="s">
        <v>20</v>
      </c>
      <c r="E46" s="26">
        <f>E12+E38</f>
        <v>3811560</v>
      </c>
      <c r="F46" s="26">
        <f>F12+F38</f>
        <v>81114.5</v>
      </c>
      <c r="G46" s="26">
        <f>G12+G38</f>
        <v>3892674.5</v>
      </c>
      <c r="I46" s="19"/>
    </row>
    <row r="51" spans="2:7" ht="12.75" customHeight="1">
      <c r="B51" s="40"/>
      <c r="C51" s="40"/>
      <c r="D51" s="40"/>
      <c r="F51" s="28"/>
      <c r="G51" s="28"/>
    </row>
    <row r="52" spans="2:7" ht="12.75" customHeight="1">
      <c r="B52" s="40"/>
      <c r="C52" s="40"/>
      <c r="D52" s="40"/>
      <c r="F52" s="41"/>
      <c r="G52" s="41"/>
    </row>
    <row r="53" spans="3:7" ht="14.25">
      <c r="C53" s="23"/>
      <c r="D53" s="23"/>
      <c r="F53" s="24"/>
      <c r="G53" s="24"/>
    </row>
    <row r="54" spans="3:7" ht="14.25">
      <c r="C54" s="23"/>
      <c r="D54" s="23"/>
      <c r="F54" s="24"/>
      <c r="G54" s="24"/>
    </row>
    <row r="55" spans="4:7" ht="18.75" customHeight="1">
      <c r="D55" s="25"/>
      <c r="G55" s="24"/>
    </row>
  </sheetData>
  <sheetProtection/>
  <mergeCells count="4">
    <mergeCell ref="B7:G7"/>
    <mergeCell ref="B8:G8"/>
    <mergeCell ref="B51:D52"/>
    <mergeCell ref="F52:G52"/>
  </mergeCells>
  <printOptions/>
  <pageMargins left="0.7874015748031497" right="0" top="0" bottom="0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Городская 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Вексельный отдел</dc:creator>
  <cp:keywords/>
  <dc:description/>
  <cp:lastModifiedBy>Заднепровская Виктория Сергеевна</cp:lastModifiedBy>
  <cp:lastPrinted>2017-06-27T08:36:57Z</cp:lastPrinted>
  <dcterms:created xsi:type="dcterms:W3CDTF">2001-01-25T10:08:27Z</dcterms:created>
  <dcterms:modified xsi:type="dcterms:W3CDTF">2017-06-27T08:36:59Z</dcterms:modified>
  <cp:category/>
  <cp:version/>
  <cp:contentType/>
  <cp:contentStatus/>
</cp:coreProperties>
</file>